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0640" windowHeight="11760" activeTab="0"/>
  </bookViews>
  <sheets>
    <sheet name="A2" sheetId="1" r:id="rId1"/>
  </sheets>
  <definedNames>
    <definedName name="A_2">NA()</definedName>
    <definedName name="_xlnm.Print_Area" localSheetId="0">'A2'!$A$1:$F$51</definedName>
    <definedName name="Texto1_1">'A2'!#REF!</definedName>
    <definedName name="Texto10_1">'A2'!#REF!</definedName>
    <definedName name="Texto12_1">'A2'!#REF!</definedName>
    <definedName name="Texto13_1">'A2'!#REF!</definedName>
    <definedName name="Texto14_1">'A2'!#REF!</definedName>
    <definedName name="Texto15_1">'A2'!#REF!</definedName>
    <definedName name="Texto16_1">'A2'!#REF!</definedName>
    <definedName name="Texto2_1">'A2'!#REF!</definedName>
    <definedName name="Texto3_1">'A2'!$F$3</definedName>
    <definedName name="Texto4_1">'A2'!$A$7</definedName>
    <definedName name="Texto42_1">'A2'!#REF!</definedName>
    <definedName name="Texto43_1">'A2'!#REF!</definedName>
    <definedName name="Texto5_1">'A2'!#REF!</definedName>
    <definedName name="Texto7_1">'A2'!#REF!</definedName>
    <definedName name="Texto8_1">'A2'!#REF!</definedName>
    <definedName name="Texto9_1">'A2'!#REF!</definedName>
  </definedNames>
  <calcPr fullCalcOnLoad="1"/>
</workbook>
</file>

<file path=xl/sharedStrings.xml><?xml version="1.0" encoding="utf-8"?>
<sst xmlns="http://schemas.openxmlformats.org/spreadsheetml/2006/main" count="117" uniqueCount="96">
  <si>
    <t>PLANILHA DE ORÇAMENTO</t>
  </si>
  <si>
    <t>(A 2)</t>
  </si>
  <si>
    <t>ITEM</t>
  </si>
  <si>
    <t>FONTES</t>
  </si>
  <si>
    <t>%</t>
  </si>
  <si>
    <t>MUNICÍPIO:</t>
  </si>
  <si>
    <t>Total do Projeto</t>
  </si>
  <si>
    <t>PROJETO:</t>
  </si>
  <si>
    <t>DISCRIMINAÇÃO</t>
  </si>
  <si>
    <t>UNID.</t>
  </si>
  <si>
    <t>QUANT.</t>
  </si>
  <si>
    <t>CUSTO SERVIÇO</t>
  </si>
  <si>
    <t>OBS:</t>
  </si>
  <si>
    <t>NOME:</t>
  </si>
  <si>
    <t>CREA:</t>
  </si>
  <si>
    <t>DATA:</t>
  </si>
  <si>
    <t>BDI:</t>
  </si>
  <si>
    <t>Agência de Fomento do Estado de Santa Catarina S.A. - BADESC</t>
  </si>
  <si>
    <t>Rua Almirante Alvim, 491 CEP 88015-380 - Florianópolis/SC - Fone: (48) 3216-5028  3216-5032 - Fax: 3216-5007 - Ouvidoria: 0800 644 1212</t>
  </si>
  <si>
    <t>Home Page: http://www.badesc.gov.br  - http://www.sc.gov.br -  E-mail: badesc@badesc.gov.br</t>
  </si>
  <si>
    <t>PROGRAMA BADESC CIDADES</t>
  </si>
  <si>
    <t>GEROM    -</t>
  </si>
  <si>
    <t>GERÊNCIA DE OPERAÇÕES MUNICIPAIS</t>
  </si>
  <si>
    <t>TOTAL DA OBRA</t>
  </si>
  <si>
    <t>Recursos Fonte de Financiamento</t>
  </si>
  <si>
    <t>Recursos Próprios do Município</t>
  </si>
  <si>
    <t>PREÇO UNIT.</t>
  </si>
  <si>
    <t>1.0</t>
  </si>
  <si>
    <t>1.1</t>
  </si>
  <si>
    <t>1.2</t>
  </si>
  <si>
    <t>2.0</t>
  </si>
  <si>
    <t>2.1</t>
  </si>
  <si>
    <t>2.2</t>
  </si>
  <si>
    <t>2.3</t>
  </si>
  <si>
    <t>2.4</t>
  </si>
  <si>
    <t>2.5</t>
  </si>
  <si>
    <t>3.0</t>
  </si>
  <si>
    <t>3.1</t>
  </si>
  <si>
    <t>3.2</t>
  </si>
  <si>
    <t>3.3</t>
  </si>
  <si>
    <t>3.4</t>
  </si>
  <si>
    <t>3.5</t>
  </si>
  <si>
    <t>3.6</t>
  </si>
  <si>
    <t>4.0</t>
  </si>
  <si>
    <t>4.1</t>
  </si>
  <si>
    <t>4.2</t>
  </si>
  <si>
    <t>4.3</t>
  </si>
  <si>
    <t>5.0</t>
  </si>
  <si>
    <t>5.1</t>
  </si>
  <si>
    <t>5.2</t>
  </si>
  <si>
    <t>5.3</t>
  </si>
  <si>
    <t>5.4</t>
  </si>
  <si>
    <t>5.5</t>
  </si>
  <si>
    <t>5.6</t>
  </si>
  <si>
    <t>5.7</t>
  </si>
  <si>
    <t>6.0</t>
  </si>
  <si>
    <t>6.1</t>
  </si>
  <si>
    <t>SERVIÇOS PRELIMINARES</t>
  </si>
  <si>
    <t>Placa da obra em chapa de aço galvanizado</t>
  </si>
  <si>
    <t>Levantamento topográfico</t>
  </si>
  <si>
    <t>DRENAGEM</t>
  </si>
  <si>
    <t>Escavação mecânica de valas, solo 1ª categoria</t>
  </si>
  <si>
    <t>Fornecimento de tubo de concreto DN=40</t>
  </si>
  <si>
    <t>Assentamento de tubo de concreto DN=40</t>
  </si>
  <si>
    <t>Boca de lobo em alvenaria maciça com grade de ferro - D=40cm</t>
  </si>
  <si>
    <t>Reaterro mecanizado de valas</t>
  </si>
  <si>
    <t xml:space="preserve">PAVIMENTAÇÃO ASFÁLTICA EM CBUQ </t>
  </si>
  <si>
    <t>Lavagem/limpeza da pista existente</t>
  </si>
  <si>
    <t>Pintura de ligação c/ RR-2C à taxa de 0,6 L/m²</t>
  </si>
  <si>
    <t>Reperfilagem em C.B.U.Q. - e= 3 cm</t>
  </si>
  <si>
    <t>Capa asfáltica em C.B.U.Q. - e= 3 cm</t>
  </si>
  <si>
    <t>Transporte local de material betuminoso - DMT= 60 km</t>
  </si>
  <si>
    <t>PASSEIOS</t>
  </si>
  <si>
    <t>Aterro apiloado em camadas - regularização passeio (15cm)</t>
  </si>
  <si>
    <t>Lastro de brita Nº2 - passeio (2,5cm)</t>
  </si>
  <si>
    <t>Meio fio e Assentamento de meio fio guia de concreto pré-fabricado</t>
  </si>
  <si>
    <t>SINALIZAÇÃO</t>
  </si>
  <si>
    <t>Pintura manual faixa de pedestres c/ tinta acríl. emuls. água e=0,4mm - branca</t>
  </si>
  <si>
    <t>Pintura manual faixa de retenção c/ tinta acríl. emuls. água e=4mm - branca</t>
  </si>
  <si>
    <t>Pintura mec.de faixa c/ tinta acrílica emuls. água e=0,4mm - amarela</t>
  </si>
  <si>
    <t>Pintura mec.de faixa c/ tinta acrílica emuls. água e=0,4mm - branca</t>
  </si>
  <si>
    <t>Placa de sinalização vertical indicativa de 40km/h, inclusive suporte e base para fixação da placa</t>
  </si>
  <si>
    <t>Placa de sinalização viária R1, parada obrigatória</t>
  </si>
  <si>
    <t>Placa indicativa de nome de Rua</t>
  </si>
  <si>
    <t>SERVIÇOS FINAIS</t>
  </si>
  <si>
    <t>Limpeza final da obra</t>
  </si>
  <si>
    <t>m²</t>
  </si>
  <si>
    <t>m³</t>
  </si>
  <si>
    <t>m</t>
  </si>
  <si>
    <t>unid.</t>
  </si>
  <si>
    <t>m³xkm</t>
  </si>
  <si>
    <t>Pavimentação asfáltica em concreto betuminoso usinado a quente (CBUQ) sobre pedras irregulares Rua Francisco Rosa de Lima</t>
  </si>
  <si>
    <t>GALVÃO - SC</t>
  </si>
  <si>
    <t>28/05/2019</t>
  </si>
  <si>
    <t>Amarildo Martins Ribeiro</t>
  </si>
  <si>
    <t>156004-7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</si>
</sst>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_);_(* \(#,##0.00\);_(* \-??_);_(@_)"/>
    <numFmt numFmtId="179" formatCode="_(&quot;R$ &quot;* #,##0.00_);_(&quot;R$ &quot;* \(#,##0.00\);_(&quot;R$ &quot;* \-??_);_(@_)"/>
    <numFmt numFmtId="180" formatCode="0.0"/>
    <numFmt numFmtId="181" formatCode="#,##0.0"/>
    <numFmt numFmtId="182" formatCode="&quot;R$ &quot;#,##0.00"/>
    <numFmt numFmtId="183" formatCode="#,##0.00_ ;[Red]\-#,##0.00\ "/>
  </numFmts>
  <fonts count="54">
    <font>
      <sz val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30" borderId="0" applyNumberFormat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4" fillId="21" borderId="5" applyNumberFormat="0" applyAlignment="0" applyProtection="0"/>
    <xf numFmtId="175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8" fontId="0" fillId="0" borderId="0" applyFill="0" applyBorder="0" applyAlignment="0" applyProtection="0"/>
  </cellStyleXfs>
  <cellXfs count="75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9" fontId="7" fillId="34" borderId="11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10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35" borderId="10" xfId="0" applyFont="1" applyFill="1" applyBorder="1" applyAlignment="1" applyProtection="1">
      <alignment horizontal="left" vertical="top" wrapText="1"/>
      <protection locked="0"/>
    </xf>
    <xf numFmtId="0" fontId="11" fillId="35" borderId="10" xfId="0" applyFont="1" applyFill="1" applyBorder="1" applyAlignment="1" applyProtection="1">
      <alignment horizontal="center"/>
      <protection locked="0"/>
    </xf>
    <xf numFmtId="0" fontId="11" fillId="35" borderId="10" xfId="0" applyFont="1" applyFill="1" applyBorder="1" applyAlignment="1" applyProtection="1">
      <alignment horizontal="right" wrapText="1"/>
      <protection locked="0"/>
    </xf>
    <xf numFmtId="0" fontId="6" fillId="34" borderId="10" xfId="0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 horizontal="justify" vertical="top" wrapText="1"/>
    </xf>
    <xf numFmtId="0" fontId="8" fillId="34" borderId="10" xfId="0" applyFont="1" applyFill="1" applyBorder="1" applyAlignment="1">
      <alignment horizontal="justify" vertical="top" wrapText="1"/>
    </xf>
    <xf numFmtId="0" fontId="6" fillId="34" borderId="15" xfId="0" applyFont="1" applyFill="1" applyBorder="1" applyAlignment="1">
      <alignment horizontal="justify" vertical="center" wrapText="1"/>
    </xf>
    <xf numFmtId="0" fontId="6" fillId="34" borderId="13" xfId="0" applyFont="1" applyFill="1" applyBorder="1" applyAlignment="1">
      <alignment vertical="center" wrapText="1"/>
    </xf>
    <xf numFmtId="0" fontId="0" fillId="35" borderId="10" xfId="0" applyFont="1" applyFill="1" applyBorder="1" applyAlignment="1" applyProtection="1">
      <alignment horizontal="center" wrapText="1"/>
      <protection locked="0"/>
    </xf>
    <xf numFmtId="0" fontId="0" fillId="35" borderId="10" xfId="0" applyFont="1" applyFill="1" applyBorder="1" applyAlignment="1" applyProtection="1">
      <alignment wrapText="1"/>
      <protection locked="0"/>
    </xf>
    <xf numFmtId="0" fontId="0" fillId="35" borderId="10" xfId="0" applyFont="1" applyFill="1" applyBorder="1" applyAlignment="1" applyProtection="1">
      <alignment horizontal="left"/>
      <protection locked="0"/>
    </xf>
    <xf numFmtId="0" fontId="0" fillId="35" borderId="10" xfId="0" applyFont="1" applyFill="1" applyBorder="1" applyAlignment="1" applyProtection="1">
      <alignment horizontal="center"/>
      <protection locked="0"/>
    </xf>
    <xf numFmtId="4" fontId="9" fillId="33" borderId="10" xfId="64" applyNumberFormat="1" applyFont="1" applyFill="1" applyBorder="1" applyAlignment="1" applyProtection="1">
      <alignment horizontal="right" wrapText="1"/>
      <protection locked="0"/>
    </xf>
    <xf numFmtId="4" fontId="9" fillId="33" borderId="11" xfId="0" applyNumberFormat="1" applyFont="1" applyFill="1" applyBorder="1" applyAlignment="1">
      <alignment horizontal="right" vertical="top" wrapText="1"/>
    </xf>
    <xf numFmtId="183" fontId="0" fillId="35" borderId="10" xfId="0" applyNumberFormat="1" applyFont="1" applyFill="1" applyBorder="1" applyAlignment="1" applyProtection="1">
      <alignment horizontal="right" wrapText="1"/>
      <protection locked="0"/>
    </xf>
    <xf numFmtId="183" fontId="0" fillId="35" borderId="12" xfId="0" applyNumberFormat="1" applyFont="1" applyFill="1" applyBorder="1" applyAlignment="1" applyProtection="1">
      <alignment horizontal="right"/>
      <protection locked="0"/>
    </xf>
    <xf numFmtId="183" fontId="0" fillId="35" borderId="10" xfId="0" applyNumberFormat="1" applyFont="1" applyFill="1" applyBorder="1" applyAlignment="1" applyProtection="1">
      <alignment wrapText="1"/>
      <protection locked="0"/>
    </xf>
    <xf numFmtId="183" fontId="0" fillId="35" borderId="10" xfId="0" applyNumberFormat="1" applyFont="1" applyFill="1" applyBorder="1" applyAlignment="1" applyProtection="1">
      <alignment/>
      <protection locked="0"/>
    </xf>
    <xf numFmtId="183" fontId="11" fillId="35" borderId="10" xfId="0" applyNumberFormat="1" applyFont="1" applyFill="1" applyBorder="1" applyAlignment="1" applyProtection="1">
      <alignment/>
      <protection locked="0"/>
    </xf>
    <xf numFmtId="49" fontId="17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52" fillId="0" borderId="16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center"/>
      <protection locked="0"/>
    </xf>
    <xf numFmtId="0" fontId="0" fillId="0" borderId="17" xfId="0" applyFont="1" applyFill="1" applyBorder="1" applyAlignment="1" applyProtection="1">
      <alignment vertical="center" wrapText="1"/>
      <protection locked="0"/>
    </xf>
    <xf numFmtId="0" fontId="0" fillId="0" borderId="17" xfId="50" applyFont="1" applyFill="1" applyBorder="1" applyAlignment="1" applyProtection="1">
      <alignment vertical="center"/>
      <protection locked="0"/>
    </xf>
    <xf numFmtId="2" fontId="53" fillId="0" borderId="17" xfId="51" applyNumberFormat="1" applyFont="1" applyFill="1" applyBorder="1" applyAlignment="1" applyProtection="1">
      <alignment vertical="center" wrapText="1"/>
      <protection locked="0"/>
    </xf>
    <xf numFmtId="0" fontId="53" fillId="0" borderId="16" xfId="50" applyFont="1" applyFill="1" applyBorder="1" applyAlignment="1" applyProtection="1">
      <alignment vertical="center" wrapText="1"/>
      <protection locked="0"/>
    </xf>
    <xf numFmtId="0" fontId="0" fillId="0" borderId="17" xfId="50" applyFont="1" applyFill="1" applyBorder="1" applyAlignment="1" applyProtection="1">
      <alignment vertical="center" wrapText="1"/>
      <protection locked="0"/>
    </xf>
    <xf numFmtId="0" fontId="53" fillId="0" borderId="17" xfId="50" applyFont="1" applyFill="1" applyBorder="1" applyAlignment="1" applyProtection="1">
      <alignment vertical="center" wrapText="1"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4" fontId="17" fillId="0" borderId="19" xfId="0" applyNumberFormat="1" applyFont="1" applyFill="1" applyBorder="1" applyAlignment="1" applyProtection="1">
      <alignment horizontal="center" vertical="center"/>
      <protection locked="0"/>
    </xf>
    <xf numFmtId="4" fontId="0" fillId="0" borderId="17" xfId="0" applyNumberFormat="1" applyFont="1" applyFill="1" applyBorder="1" applyAlignment="1" applyProtection="1">
      <alignment horizontal="center" vertical="center"/>
      <protection locked="0"/>
    </xf>
    <xf numFmtId="2" fontId="53" fillId="0" borderId="17" xfId="51" applyNumberFormat="1" applyFont="1" applyFill="1" applyBorder="1" applyAlignment="1" applyProtection="1">
      <alignment horizontal="center" vertical="center"/>
      <protection locked="0"/>
    </xf>
    <xf numFmtId="4" fontId="53" fillId="0" borderId="17" xfId="0" applyNumberFormat="1" applyFont="1" applyFill="1" applyBorder="1" applyAlignment="1" applyProtection="1">
      <alignment horizontal="center" vertical="center"/>
      <protection locked="0"/>
    </xf>
    <xf numFmtId="4" fontId="0" fillId="0" borderId="18" xfId="0" applyNumberFormat="1" applyFont="1" applyFill="1" applyBorder="1" applyAlignment="1" applyProtection="1">
      <alignment horizontal="center" vertical="center"/>
      <protection locked="0"/>
    </xf>
    <xf numFmtId="49" fontId="16" fillId="35" borderId="10" xfId="0" applyNumberFormat="1" applyFont="1" applyFill="1" applyBorder="1" applyAlignment="1" applyProtection="1">
      <alignment horizontal="left" vertical="top" wrapText="1"/>
      <protection locked="0"/>
    </xf>
    <xf numFmtId="0" fontId="6" fillId="34" borderId="13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44" applyNumberFormat="1" applyFont="1" applyFill="1" applyBorder="1" applyAlignment="1" applyProtection="1">
      <alignment horizontal="center"/>
      <protection/>
    </xf>
    <xf numFmtId="0" fontId="5" fillId="34" borderId="20" xfId="0" applyFon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 applyProtection="1">
      <alignment horizontal="left" vertical="top" wrapText="1"/>
      <protection locked="0"/>
    </xf>
    <xf numFmtId="49" fontId="7" fillId="35" borderId="13" xfId="0" applyNumberFormat="1" applyFont="1" applyFill="1" applyBorder="1" applyAlignment="1" applyProtection="1">
      <alignment horizontal="left" vertical="top" wrapText="1"/>
      <protection locked="0"/>
    </xf>
    <xf numFmtId="49" fontId="7" fillId="35" borderId="14" xfId="0" applyNumberFormat="1" applyFont="1" applyFill="1" applyBorder="1" applyAlignment="1" applyProtection="1">
      <alignment horizontal="left" vertical="top" wrapText="1"/>
      <protection locked="0"/>
    </xf>
    <xf numFmtId="49" fontId="12" fillId="35" borderId="10" xfId="0" applyNumberFormat="1" applyFont="1" applyFill="1" applyBorder="1" applyAlignment="1" applyProtection="1">
      <alignment horizontal="left" vertical="top" wrapText="1"/>
      <protection locked="0"/>
    </xf>
    <xf numFmtId="49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10" fontId="6" fillId="35" borderId="10" xfId="0" applyNumberFormat="1" applyFont="1" applyFill="1" applyBorder="1" applyAlignment="1" applyProtection="1">
      <alignment horizontal="left" vertical="top" wrapText="1"/>
      <protection locked="0"/>
    </xf>
    <xf numFmtId="0" fontId="6" fillId="33" borderId="21" xfId="0" applyFont="1" applyFill="1" applyBorder="1" applyAlignment="1">
      <alignment horizontal="left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3" xfId="50"/>
    <cellStyle name="Normal 3 2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28575</xdr:rowOff>
    </xdr:from>
    <xdr:to>
      <xdr:col>1</xdr:col>
      <xdr:colOff>1866900</xdr:colOff>
      <xdr:row>0</xdr:row>
      <xdr:rowOff>419100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8575"/>
          <a:ext cx="1590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desc@badesc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showGridLines="0" tabSelected="1" zoomScalePageLayoutView="0" workbookViewId="0" topLeftCell="A1">
      <selection activeCell="B11" sqref="B11"/>
    </sheetView>
  </sheetViews>
  <sheetFormatPr defaultColWidth="9.140625" defaultRowHeight="12.75"/>
  <cols>
    <col min="1" max="1" width="9.421875" style="0" customWidth="1"/>
    <col min="2" max="2" width="44.57421875" style="0" customWidth="1"/>
    <col min="3" max="3" width="6.28125" style="0" customWidth="1"/>
    <col min="4" max="4" width="10.57421875" style="0" customWidth="1"/>
    <col min="5" max="5" width="17.57421875" style="0" customWidth="1"/>
    <col min="6" max="6" width="14.00390625" style="0" customWidth="1"/>
    <col min="7" max="7" width="0.9921875" style="0" customWidth="1"/>
  </cols>
  <sheetData>
    <row r="1" spans="1:6" ht="36" customHeight="1">
      <c r="A1" s="53"/>
      <c r="B1" s="53"/>
      <c r="C1" s="54" t="s">
        <v>0</v>
      </c>
      <c r="D1" s="54"/>
      <c r="E1" s="54"/>
      <c r="F1" s="55" t="s">
        <v>1</v>
      </c>
    </row>
    <row r="2" spans="1:7" ht="36" customHeight="1">
      <c r="A2" s="10" t="s">
        <v>21</v>
      </c>
      <c r="B2" s="11" t="s">
        <v>22</v>
      </c>
      <c r="C2" s="54"/>
      <c r="D2" s="54"/>
      <c r="E2" s="54"/>
      <c r="F2" s="55"/>
      <c r="G2" s="7"/>
    </row>
    <row r="3" spans="1:7" ht="13.5" customHeight="1">
      <c r="A3" s="62" t="s">
        <v>20</v>
      </c>
      <c r="B3" s="63"/>
      <c r="C3" s="1" t="s">
        <v>2</v>
      </c>
      <c r="D3" s="56" t="s">
        <v>3</v>
      </c>
      <c r="E3" s="56"/>
      <c r="F3" s="2" t="s">
        <v>4</v>
      </c>
      <c r="G3" s="7"/>
    </row>
    <row r="4" spans="1:6" ht="12.75" customHeight="1">
      <c r="A4" s="64"/>
      <c r="B4" s="65"/>
      <c r="C4" s="3">
        <v>1</v>
      </c>
      <c r="D4" s="57" t="s">
        <v>24</v>
      </c>
      <c r="E4" s="57"/>
      <c r="F4" s="14">
        <v>1</v>
      </c>
    </row>
    <row r="5" spans="1:6" ht="12.75" customHeight="1">
      <c r="A5" s="66"/>
      <c r="B5" s="67"/>
      <c r="C5" s="3">
        <v>2</v>
      </c>
      <c r="D5" s="58" t="s">
        <v>25</v>
      </c>
      <c r="E5" s="58"/>
      <c r="F5" s="14"/>
    </row>
    <row r="6" spans="1:6" ht="13.5" customHeight="1">
      <c r="A6" s="13" t="s">
        <v>5</v>
      </c>
      <c r="B6" s="37" t="s">
        <v>92</v>
      </c>
      <c r="C6" s="4"/>
      <c r="D6" s="74" t="s">
        <v>6</v>
      </c>
      <c r="E6" s="74"/>
      <c r="F6" s="12">
        <f>F4+F5</f>
        <v>1</v>
      </c>
    </row>
    <row r="7" spans="1:6" ht="14.25" customHeight="1">
      <c r="A7" s="51" t="s">
        <v>7</v>
      </c>
      <c r="B7" s="50" t="s">
        <v>91</v>
      </c>
      <c r="C7" s="50"/>
      <c r="D7" s="50"/>
      <c r="E7" s="50"/>
      <c r="F7" s="50"/>
    </row>
    <row r="8" spans="1:6" ht="12.75">
      <c r="A8" s="51"/>
      <c r="B8" s="50"/>
      <c r="C8" s="50"/>
      <c r="D8" s="50"/>
      <c r="E8" s="50"/>
      <c r="F8" s="50"/>
    </row>
    <row r="9" spans="1:6" ht="12.75">
      <c r="A9" s="3" t="s">
        <v>2</v>
      </c>
      <c r="B9" s="5" t="s">
        <v>8</v>
      </c>
      <c r="C9" s="5" t="s">
        <v>9</v>
      </c>
      <c r="D9" s="5" t="s">
        <v>10</v>
      </c>
      <c r="E9" s="6" t="s">
        <v>26</v>
      </c>
      <c r="F9" s="5" t="s">
        <v>11</v>
      </c>
    </row>
    <row r="10" spans="1:6" s="7" customFormat="1" ht="12.75">
      <c r="A10" s="34" t="s">
        <v>27</v>
      </c>
      <c r="B10" s="36" t="s">
        <v>57</v>
      </c>
      <c r="C10" s="45"/>
      <c r="D10" s="29"/>
      <c r="E10" s="29"/>
      <c r="F10" s="27">
        <f>ROUND(ROUND(D10,2)*ROUND(E10,2),2)</f>
        <v>0</v>
      </c>
    </row>
    <row r="11" spans="1:6" s="7" customFormat="1" ht="12.75">
      <c r="A11" s="35" t="s">
        <v>28</v>
      </c>
      <c r="B11" s="37" t="s">
        <v>58</v>
      </c>
      <c r="C11" s="46" t="s">
        <v>86</v>
      </c>
      <c r="D11" s="30">
        <v>2.5</v>
      </c>
      <c r="E11" s="30">
        <v>333.96</v>
      </c>
      <c r="F11" s="27">
        <f aca="true" t="shared" si="0" ref="F11:F44">ROUND(ROUND(D11,2)*ROUND(E11,2),2)</f>
        <v>834.9</v>
      </c>
    </row>
    <row r="12" spans="1:8" s="7" customFormat="1" ht="12.75">
      <c r="A12" s="35" t="s">
        <v>29</v>
      </c>
      <c r="B12" s="37" t="s">
        <v>59</v>
      </c>
      <c r="C12" s="46" t="s">
        <v>86</v>
      </c>
      <c r="D12" s="30">
        <v>2742.63</v>
      </c>
      <c r="E12" s="30">
        <v>0.3</v>
      </c>
      <c r="F12" s="27">
        <f t="shared" si="0"/>
        <v>822.79</v>
      </c>
      <c r="H12" s="8"/>
    </row>
    <row r="13" spans="1:6" s="7" customFormat="1" ht="12.75">
      <c r="A13" s="34" t="s">
        <v>30</v>
      </c>
      <c r="B13" s="36" t="s">
        <v>60</v>
      </c>
      <c r="C13" s="45"/>
      <c r="D13" s="30"/>
      <c r="E13" s="30"/>
      <c r="F13" s="27">
        <f t="shared" si="0"/>
        <v>0</v>
      </c>
    </row>
    <row r="14" spans="1:6" s="7" customFormat="1" ht="12.75">
      <c r="A14" s="35" t="s">
        <v>31</v>
      </c>
      <c r="B14" s="38" t="s">
        <v>61</v>
      </c>
      <c r="C14" s="46" t="s">
        <v>87</v>
      </c>
      <c r="D14" s="31">
        <v>343.2</v>
      </c>
      <c r="E14" s="31">
        <v>6.16</v>
      </c>
      <c r="F14" s="27">
        <f t="shared" si="0"/>
        <v>2114.11</v>
      </c>
    </row>
    <row r="15" spans="1:6" s="7" customFormat="1" ht="12.75">
      <c r="A15" s="35" t="s">
        <v>32</v>
      </c>
      <c r="B15" s="38" t="s">
        <v>62</v>
      </c>
      <c r="C15" s="46" t="s">
        <v>88</v>
      </c>
      <c r="D15" s="32">
        <v>286</v>
      </c>
      <c r="E15" s="32">
        <v>47</v>
      </c>
      <c r="F15" s="27">
        <f t="shared" si="0"/>
        <v>13442</v>
      </c>
    </row>
    <row r="16" spans="1:14" s="7" customFormat="1" ht="12.75">
      <c r="A16" s="35" t="s">
        <v>33</v>
      </c>
      <c r="B16" s="38" t="s">
        <v>63</v>
      </c>
      <c r="C16" s="46" t="s">
        <v>88</v>
      </c>
      <c r="D16" s="32">
        <v>286</v>
      </c>
      <c r="E16" s="32">
        <v>15</v>
      </c>
      <c r="F16" s="27">
        <f t="shared" si="0"/>
        <v>4290</v>
      </c>
      <c r="N16" s="8"/>
    </row>
    <row r="17" spans="1:6" s="7" customFormat="1" ht="25.5">
      <c r="A17" s="35" t="s">
        <v>34</v>
      </c>
      <c r="B17" s="38" t="s">
        <v>64</v>
      </c>
      <c r="C17" s="46" t="s">
        <v>89</v>
      </c>
      <c r="D17" s="32">
        <v>10</v>
      </c>
      <c r="E17" s="32">
        <v>750</v>
      </c>
      <c r="F17" s="27">
        <f t="shared" si="0"/>
        <v>7500</v>
      </c>
    </row>
    <row r="18" spans="1:6" s="7" customFormat="1" ht="12.75">
      <c r="A18" s="35" t="s">
        <v>35</v>
      </c>
      <c r="B18" s="38" t="s">
        <v>65</v>
      </c>
      <c r="C18" s="46" t="s">
        <v>87</v>
      </c>
      <c r="D18" s="32">
        <v>307.45</v>
      </c>
      <c r="E18" s="32">
        <v>18.53</v>
      </c>
      <c r="F18" s="27">
        <f t="shared" si="0"/>
        <v>5697.05</v>
      </c>
    </row>
    <row r="19" spans="1:6" s="7" customFormat="1" ht="12.75">
      <c r="A19" s="34" t="s">
        <v>36</v>
      </c>
      <c r="B19" s="36" t="s">
        <v>66</v>
      </c>
      <c r="C19" s="45"/>
      <c r="D19" s="32"/>
      <c r="E19" s="32"/>
      <c r="F19" s="27">
        <f t="shared" si="0"/>
        <v>0</v>
      </c>
    </row>
    <row r="20" spans="1:6" s="7" customFormat="1" ht="12.75">
      <c r="A20" s="35" t="s">
        <v>37</v>
      </c>
      <c r="B20" s="39" t="s">
        <v>67</v>
      </c>
      <c r="C20" s="46" t="s">
        <v>86</v>
      </c>
      <c r="D20" s="32">
        <v>2742.63</v>
      </c>
      <c r="E20" s="32">
        <v>1.91</v>
      </c>
      <c r="F20" s="27">
        <f t="shared" si="0"/>
        <v>5238.42</v>
      </c>
    </row>
    <row r="21" spans="1:6" s="7" customFormat="1" ht="12.75">
      <c r="A21" s="35" t="s">
        <v>38</v>
      </c>
      <c r="B21" s="39" t="s">
        <v>68</v>
      </c>
      <c r="C21" s="46" t="s">
        <v>86</v>
      </c>
      <c r="D21" s="32">
        <v>2742.63</v>
      </c>
      <c r="E21" s="32">
        <v>2.09</v>
      </c>
      <c r="F21" s="27">
        <f t="shared" si="0"/>
        <v>5732.1</v>
      </c>
    </row>
    <row r="22" spans="1:6" s="7" customFormat="1" ht="12.75">
      <c r="A22" s="35" t="s">
        <v>39</v>
      </c>
      <c r="B22" s="39" t="s">
        <v>69</v>
      </c>
      <c r="C22" s="46" t="s">
        <v>87</v>
      </c>
      <c r="D22" s="32">
        <v>82.28</v>
      </c>
      <c r="E22" s="32">
        <v>950</v>
      </c>
      <c r="F22" s="27">
        <f t="shared" si="0"/>
        <v>78166</v>
      </c>
    </row>
    <row r="23" spans="1:6" s="7" customFormat="1" ht="12.75">
      <c r="A23" s="35" t="s">
        <v>40</v>
      </c>
      <c r="B23" s="39" t="s">
        <v>68</v>
      </c>
      <c r="C23" s="46" t="s">
        <v>86</v>
      </c>
      <c r="D23" s="32">
        <v>1487.57</v>
      </c>
      <c r="E23" s="32">
        <v>2.09</v>
      </c>
      <c r="F23" s="27">
        <f t="shared" si="0"/>
        <v>3109.02</v>
      </c>
    </row>
    <row r="24" spans="1:6" s="7" customFormat="1" ht="12.75">
      <c r="A24" s="35" t="s">
        <v>41</v>
      </c>
      <c r="B24" s="39" t="s">
        <v>70</v>
      </c>
      <c r="C24" s="46" t="s">
        <v>87</v>
      </c>
      <c r="D24" s="32">
        <v>44.63</v>
      </c>
      <c r="E24" s="32">
        <v>950</v>
      </c>
      <c r="F24" s="27">
        <f t="shared" si="0"/>
        <v>42398.5</v>
      </c>
    </row>
    <row r="25" spans="1:6" s="7" customFormat="1" ht="25.5">
      <c r="A25" s="35" t="s">
        <v>42</v>
      </c>
      <c r="B25" s="40" t="s">
        <v>71</v>
      </c>
      <c r="C25" s="47" t="s">
        <v>90</v>
      </c>
      <c r="D25" s="32">
        <v>7614.6</v>
      </c>
      <c r="E25" s="32">
        <v>0.92</v>
      </c>
      <c r="F25" s="27">
        <f t="shared" si="0"/>
        <v>7005.43</v>
      </c>
    </row>
    <row r="26" spans="1:6" s="7" customFormat="1" ht="12.75">
      <c r="A26" s="34" t="s">
        <v>43</v>
      </c>
      <c r="B26" s="36" t="s">
        <v>72</v>
      </c>
      <c r="C26" s="45"/>
      <c r="D26" s="32"/>
      <c r="E26" s="32"/>
      <c r="F26" s="27">
        <f t="shared" si="0"/>
        <v>0</v>
      </c>
    </row>
    <row r="27" spans="1:6" s="7" customFormat="1" ht="25.5">
      <c r="A27" s="35" t="s">
        <v>44</v>
      </c>
      <c r="B27" s="40" t="s">
        <v>73</v>
      </c>
      <c r="C27" s="46" t="s">
        <v>87</v>
      </c>
      <c r="D27" s="32">
        <v>192.59</v>
      </c>
      <c r="E27" s="32">
        <v>82.05</v>
      </c>
      <c r="F27" s="27">
        <f t="shared" si="0"/>
        <v>15802.01</v>
      </c>
    </row>
    <row r="28" spans="1:6" s="7" customFormat="1" ht="12.75">
      <c r="A28" s="35" t="s">
        <v>45</v>
      </c>
      <c r="B28" s="39" t="s">
        <v>74</v>
      </c>
      <c r="C28" s="46" t="s">
        <v>87</v>
      </c>
      <c r="D28" s="32">
        <v>38.52</v>
      </c>
      <c r="E28" s="32">
        <v>79</v>
      </c>
      <c r="F28" s="27">
        <f t="shared" si="0"/>
        <v>3043.08</v>
      </c>
    </row>
    <row r="29" spans="1:6" s="7" customFormat="1" ht="25.5">
      <c r="A29" s="35" t="s">
        <v>46</v>
      </c>
      <c r="B29" s="41" t="s">
        <v>75</v>
      </c>
      <c r="C29" s="46" t="s">
        <v>88</v>
      </c>
      <c r="D29" s="31">
        <v>199.2</v>
      </c>
      <c r="E29" s="31">
        <v>25</v>
      </c>
      <c r="F29" s="27">
        <f t="shared" si="0"/>
        <v>4980</v>
      </c>
    </row>
    <row r="30" spans="1:6" s="7" customFormat="1" ht="12.75">
      <c r="A30" s="34" t="s">
        <v>47</v>
      </c>
      <c r="B30" s="36" t="s">
        <v>76</v>
      </c>
      <c r="C30" s="45"/>
      <c r="D30" s="32"/>
      <c r="E30" s="32"/>
      <c r="F30" s="27">
        <f t="shared" si="0"/>
        <v>0</v>
      </c>
    </row>
    <row r="31" spans="1:6" s="7" customFormat="1" ht="25.5">
      <c r="A31" s="35" t="s">
        <v>48</v>
      </c>
      <c r="B31" s="42" t="s">
        <v>77</v>
      </c>
      <c r="C31" s="46" t="s">
        <v>86</v>
      </c>
      <c r="D31" s="32">
        <v>22.4</v>
      </c>
      <c r="E31" s="32">
        <v>30.45</v>
      </c>
      <c r="F31" s="27">
        <f t="shared" si="0"/>
        <v>682.08</v>
      </c>
    </row>
    <row r="32" spans="1:6" s="7" customFormat="1" ht="25.5">
      <c r="A32" s="35" t="s">
        <v>49</v>
      </c>
      <c r="B32" s="42" t="s">
        <v>78</v>
      </c>
      <c r="C32" s="46" t="s">
        <v>86</v>
      </c>
      <c r="D32" s="32">
        <v>2.64</v>
      </c>
      <c r="E32" s="32">
        <v>30.45</v>
      </c>
      <c r="F32" s="27">
        <f t="shared" si="0"/>
        <v>80.39</v>
      </c>
    </row>
    <row r="33" spans="1:6" s="7" customFormat="1" ht="25.5">
      <c r="A33" s="35" t="s">
        <v>50</v>
      </c>
      <c r="B33" s="43" t="s">
        <v>79</v>
      </c>
      <c r="C33" s="48" t="s">
        <v>86</v>
      </c>
      <c r="D33" s="32">
        <v>22.08</v>
      </c>
      <c r="E33" s="32">
        <v>27.53</v>
      </c>
      <c r="F33" s="27">
        <f t="shared" si="0"/>
        <v>607.86</v>
      </c>
    </row>
    <row r="34" spans="1:6" s="7" customFormat="1" ht="25.5">
      <c r="A34" s="35" t="s">
        <v>51</v>
      </c>
      <c r="B34" s="43" t="s">
        <v>80</v>
      </c>
      <c r="C34" s="48" t="s">
        <v>86</v>
      </c>
      <c r="D34" s="32">
        <v>45.16</v>
      </c>
      <c r="E34" s="32">
        <v>27.53</v>
      </c>
      <c r="F34" s="27">
        <f t="shared" si="0"/>
        <v>1243.25</v>
      </c>
    </row>
    <row r="35" spans="1:6" s="7" customFormat="1" ht="25.5">
      <c r="A35" s="35" t="s">
        <v>52</v>
      </c>
      <c r="B35" s="42" t="s">
        <v>81</v>
      </c>
      <c r="C35" s="46" t="s">
        <v>89</v>
      </c>
      <c r="D35" s="33">
        <v>2</v>
      </c>
      <c r="E35" s="33">
        <v>236.3</v>
      </c>
      <c r="F35" s="27">
        <f t="shared" si="0"/>
        <v>472.6</v>
      </c>
    </row>
    <row r="36" spans="1:6" s="7" customFormat="1" ht="12.75">
      <c r="A36" s="35" t="s">
        <v>53</v>
      </c>
      <c r="B36" s="42" t="s">
        <v>82</v>
      </c>
      <c r="C36" s="46" t="s">
        <v>89</v>
      </c>
      <c r="D36" s="33">
        <v>1</v>
      </c>
      <c r="E36" s="33">
        <v>289.54</v>
      </c>
      <c r="F36" s="27">
        <f t="shared" si="0"/>
        <v>289.54</v>
      </c>
    </row>
    <row r="37" spans="1:6" s="7" customFormat="1" ht="12.75">
      <c r="A37" s="35" t="s">
        <v>54</v>
      </c>
      <c r="B37" s="42" t="s">
        <v>83</v>
      </c>
      <c r="C37" s="46" t="s">
        <v>89</v>
      </c>
      <c r="D37" s="33">
        <v>2</v>
      </c>
      <c r="E37" s="33">
        <v>117.91</v>
      </c>
      <c r="F37" s="27">
        <f t="shared" si="0"/>
        <v>235.82</v>
      </c>
    </row>
    <row r="38" spans="1:6" s="7" customFormat="1" ht="12.75">
      <c r="A38" s="34" t="s">
        <v>55</v>
      </c>
      <c r="B38" s="36" t="s">
        <v>84</v>
      </c>
      <c r="C38" s="45"/>
      <c r="D38" s="33"/>
      <c r="E38" s="33"/>
      <c r="F38" s="27">
        <f t="shared" si="0"/>
        <v>0</v>
      </c>
    </row>
    <row r="39" spans="1:6" s="7" customFormat="1" ht="12.75">
      <c r="A39" s="35" t="s">
        <v>56</v>
      </c>
      <c r="B39" s="44" t="s">
        <v>85</v>
      </c>
      <c r="C39" s="49" t="s">
        <v>86</v>
      </c>
      <c r="D39" s="32">
        <v>2742.63</v>
      </c>
      <c r="E39" s="32">
        <v>0.3</v>
      </c>
      <c r="F39" s="27">
        <f t="shared" si="0"/>
        <v>822.79</v>
      </c>
    </row>
    <row r="40" spans="1:6" s="7" customFormat="1" ht="12.75">
      <c r="A40" s="25"/>
      <c r="B40" s="24"/>
      <c r="C40" s="26"/>
      <c r="D40" s="32"/>
      <c r="E40" s="32"/>
      <c r="F40" s="27">
        <f t="shared" si="0"/>
        <v>0</v>
      </c>
    </row>
    <row r="41" spans="1:6" s="7" customFormat="1" ht="12.75">
      <c r="A41" s="25"/>
      <c r="B41" s="24"/>
      <c r="C41" s="26"/>
      <c r="D41" s="32"/>
      <c r="E41" s="32"/>
      <c r="F41" s="27">
        <f t="shared" si="0"/>
        <v>0</v>
      </c>
    </row>
    <row r="42" spans="1:6" s="7" customFormat="1" ht="12.75">
      <c r="A42" s="25"/>
      <c r="B42" s="24"/>
      <c r="C42" s="26"/>
      <c r="D42" s="32"/>
      <c r="E42" s="32"/>
      <c r="F42" s="27">
        <f t="shared" si="0"/>
        <v>0</v>
      </c>
    </row>
    <row r="43" spans="1:6" s="7" customFormat="1" ht="12.75">
      <c r="A43" s="25"/>
      <c r="B43" s="24"/>
      <c r="C43" s="23"/>
      <c r="D43" s="31"/>
      <c r="E43" s="31"/>
      <c r="F43" s="27">
        <f t="shared" si="0"/>
        <v>0</v>
      </c>
    </row>
    <row r="44" spans="1:6" s="7" customFormat="1" ht="12.75">
      <c r="A44" s="17"/>
      <c r="B44" s="15"/>
      <c r="C44" s="16"/>
      <c r="D44" s="33"/>
      <c r="E44" s="33"/>
      <c r="F44" s="27">
        <f t="shared" si="0"/>
        <v>0</v>
      </c>
    </row>
    <row r="45" spans="1:6" ht="12.75" customHeight="1">
      <c r="A45" s="52" t="s">
        <v>23</v>
      </c>
      <c r="B45" s="52"/>
      <c r="C45" s="52"/>
      <c r="D45" s="52"/>
      <c r="E45" s="52"/>
      <c r="F45" s="28">
        <f>ROUND(SUM(F10:F44),2)</f>
        <v>204609.74</v>
      </c>
    </row>
    <row r="46" spans="1:8" ht="37.5" customHeight="1">
      <c r="A46" s="18" t="s">
        <v>12</v>
      </c>
      <c r="B46" s="68"/>
      <c r="C46" s="68"/>
      <c r="D46" s="68"/>
      <c r="E46" s="68"/>
      <c r="F46" s="68"/>
      <c r="H46" s="9"/>
    </row>
    <row r="47" spans="1:6" ht="15" customHeight="1">
      <c r="A47" s="19" t="s">
        <v>13</v>
      </c>
      <c r="B47" s="69" t="s">
        <v>94</v>
      </c>
      <c r="C47" s="70"/>
      <c r="D47" s="21" t="s">
        <v>14</v>
      </c>
      <c r="E47" s="71" t="s">
        <v>95</v>
      </c>
      <c r="F47" s="71"/>
    </row>
    <row r="48" spans="1:6" ht="15" customHeight="1">
      <c r="A48" s="20" t="s">
        <v>15</v>
      </c>
      <c r="B48" s="72" t="s">
        <v>93</v>
      </c>
      <c r="C48" s="72"/>
      <c r="D48" s="22" t="s">
        <v>16</v>
      </c>
      <c r="E48" s="73">
        <v>0.264</v>
      </c>
      <c r="F48" s="73"/>
    </row>
    <row r="49" spans="1:6" ht="12.75">
      <c r="A49" s="59" t="s">
        <v>17</v>
      </c>
      <c r="B49" s="59"/>
      <c r="C49" s="59"/>
      <c r="D49" s="59"/>
      <c r="E49" s="59"/>
      <c r="F49" s="59"/>
    </row>
    <row r="50" spans="1:6" ht="12.75">
      <c r="A50" s="60" t="s">
        <v>18</v>
      </c>
      <c r="B50" s="60"/>
      <c r="C50" s="60"/>
      <c r="D50" s="60"/>
      <c r="E50" s="60"/>
      <c r="F50" s="60"/>
    </row>
    <row r="51" spans="1:6" ht="12.75">
      <c r="A51" s="61" t="s">
        <v>19</v>
      </c>
      <c r="B51" s="61"/>
      <c r="C51" s="61"/>
      <c r="D51" s="61"/>
      <c r="E51" s="61"/>
      <c r="F51" s="61"/>
    </row>
  </sheetData>
  <sheetProtection password="9052" sheet="1" insertRows="0"/>
  <mergeCells count="19">
    <mergeCell ref="A49:F49"/>
    <mergeCell ref="A50:F50"/>
    <mergeCell ref="A51:F51"/>
    <mergeCell ref="A3:B5"/>
    <mergeCell ref="B46:F46"/>
    <mergeCell ref="B47:C47"/>
    <mergeCell ref="E47:F47"/>
    <mergeCell ref="B48:C48"/>
    <mergeCell ref="E48:F48"/>
    <mergeCell ref="D6:E6"/>
    <mergeCell ref="B7:F8"/>
    <mergeCell ref="A7:A8"/>
    <mergeCell ref="A45:E45"/>
    <mergeCell ref="A1:B1"/>
    <mergeCell ref="C1:E2"/>
    <mergeCell ref="F1:F2"/>
    <mergeCell ref="D3:E3"/>
    <mergeCell ref="D4:E4"/>
    <mergeCell ref="D5:E5"/>
  </mergeCells>
  <dataValidations count="10">
    <dataValidation operator="lessThan" allowBlank="1" showInputMessage="1" showErrorMessage="1" prompt="Digite a data do orçamento no formato: dd/mm/aaaa.&#10;ex: 10/12/2010. " error="Teste" sqref="B48:C48">
      <formula1>0</formula1>
    </dataValidation>
    <dataValidation allowBlank="1" showInputMessage="1" showErrorMessage="1" prompt="Digite o nome do Engenheiro responsável." sqref="B47:C47">
      <formula1>0</formula1>
      <formula2>0</formula2>
    </dataValidation>
    <dataValidation allowBlank="1" showInputMessage="1" showErrorMessage="1" prompt="Digite o CREA do engenheiro responsável." sqref="E47:F47">
      <formula1>0</formula1>
      <formula2>0</formula2>
    </dataValidation>
    <dataValidation allowBlank="1" showInputMessage="1" showErrorMessage="1" prompt="Digite observações referente ao projeto. " sqref="B46:F46">
      <formula1>0</formula1>
      <formula2>0</formula2>
    </dataValidation>
    <dataValidation allowBlank="1" showInputMessage="1" showErrorMessage="1" prompt="Digite o BDI utilizado." sqref="E48:F48">
      <formula1>0</formula1>
      <formula2>0</formula2>
    </dataValidation>
    <dataValidation allowBlank="1" showInputMessage="1" showErrorMessage="1" prompt="Digite a descrição do projeto." sqref="B7">
      <formula1>0</formula1>
      <formula2>0</formula2>
    </dataValidation>
    <dataValidation allowBlank="1" showErrorMessage="1" error="Não é permitido digitar texto ou números com ponto." sqref="A10:A44">
      <formula1>0</formula1>
      <formula2>0</formula2>
    </dataValidation>
    <dataValidation type="decimal" operator="greaterThan" allowBlank="1" showErrorMessage="1" errorTitle="numero" error="Não é permitido digitar texto ou números com ponto." sqref="D10:E44">
      <formula1>0</formula1>
    </dataValidation>
    <dataValidation type="decimal" operator="lessThanOrEqual" allowBlank="1" showErrorMessage="1" error="TESTE" sqref="F6">
      <formula1>100</formula1>
    </dataValidation>
    <dataValidation type="decimal" operator="greaterThanOrEqual" allowBlank="1" showErrorMessage="1" error="Não é possível digitar valores decimais com &quot;ponto&quot; use a &quot;virgula&quot;. " sqref="F4:F5">
      <formula1>0</formula1>
    </dataValidation>
  </dataValidations>
  <hyperlinks>
    <hyperlink ref="A51" r:id="rId1" display="Home Page: http://www.badesc.gov.br  - http://www.sc.gov.br -  E-mail: badesc@badesc.gov.br"/>
  </hyperlinks>
  <printOptions horizontalCentered="1"/>
  <pageMargins left="0.31496062992125984" right="0.3937007874015748" top="0.4724409448818898" bottom="0.4724409448818898" header="0.31496062992125984" footer="0.31496062992125984"/>
  <pageSetup fitToHeight="1" fitToWidth="1" orientation="portrait" paperSize="9" scale="9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 Pacheco de Souza</dc:creator>
  <cp:keywords/>
  <dc:description/>
  <cp:lastModifiedBy>Atual</cp:lastModifiedBy>
  <cp:lastPrinted>2019-11-06T11:07:07Z</cp:lastPrinted>
  <dcterms:created xsi:type="dcterms:W3CDTF">2011-04-18T16:20:01Z</dcterms:created>
  <dcterms:modified xsi:type="dcterms:W3CDTF">2019-11-06T11:07:09Z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